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8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<sst xmlns="http://schemas.openxmlformats.org/spreadsheetml/2006/main" count="41" uniqueCount="29">
  <si>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</si>
  <si>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</si>
  <si>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</si>
  <si>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</si>
  <si>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</si>
  <si>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</si>
  <si>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</si>
  <si>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</si>
  <si>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</si>
  <si>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</si>
  <si>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</si>
  <si>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</si>
  <si>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</si>
  <si>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Театральная </t>
  </si>
  <si>
    <t>01.10.2012 г.</t>
  </si>
  <si>
    <t>ИТОГО ПО ДОМУ</t>
  </si>
  <si>
    <t>ноябрь 2018г.</t>
  </si>
  <si>
    <t>Вид работ</t>
  </si>
  <si>
    <t>Место проведения работ</t>
  </si>
  <si>
    <t xml:space="preserve">установка информационной таблички </t>
  </si>
  <si>
    <t>Декабрь 2018 г</t>
  </si>
  <si>
    <t xml:space="preserve">проверка тех.состояния вент.каналов и дымовых каналов </t>
  </si>
  <si>
    <t>кв.2,5,6,7,12,16,17,20,21,23,29,31,34,36,37,38,43,44,45,49,42,50,48,51,55,52,56,58,60,66,69</t>
  </si>
  <si>
    <t>смена крана ф 20,15мм</t>
  </si>
  <si>
    <t>декабрь 2018г.</t>
  </si>
  <si>
    <t xml:space="preserve">обходы и осмотры подвала и инженерных коммуникаций </t>
  </si>
  <si>
    <t>Наименование работ</t>
  </si>
  <si>
    <t>Стоимость, руб.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</si>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</sst>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37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584">
          <cell r="E3584">
            <v>0</v>
          </cell>
          <cell r="F3584">
            <v>0</v>
          </cell>
          <cell r="G3584">
            <v>28715.54</v>
          </cell>
          <cell r="H3584">
            <v>16376.83</v>
          </cell>
          <cell r="I3584">
            <v>29729.04</v>
          </cell>
          <cell r="J3584">
            <v>-13352.210000000001</v>
          </cell>
          <cell r="K3584">
            <v>12338.710000000001</v>
          </cell>
        </row>
        <row r="3585"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  <cell r="K3585">
            <v>0</v>
          </cell>
        </row>
        <row r="3586"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  <cell r="K3586">
            <v>0</v>
          </cell>
        </row>
        <row r="3587"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</row>
        <row r="3588"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  <cell r="K3588">
            <v>0</v>
          </cell>
        </row>
        <row r="3589"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</row>
        <row r="3591">
          <cell r="E3591">
            <v>0</v>
          </cell>
          <cell r="F3591">
            <v>0</v>
          </cell>
          <cell r="G3591">
            <v>10063.17</v>
          </cell>
          <cell r="H3591">
            <v>5739.16</v>
          </cell>
          <cell r="I3591">
            <v>3761.62</v>
          </cell>
          <cell r="J3591">
            <v>1977.54</v>
          </cell>
          <cell r="K3591">
            <v>4324.01</v>
          </cell>
        </row>
        <row r="3592">
          <cell r="E3592">
            <v>0</v>
          </cell>
          <cell r="F3592">
            <v>0</v>
          </cell>
          <cell r="G3592">
            <v>11435.4</v>
          </cell>
          <cell r="H3592">
            <v>6521.77</v>
          </cell>
          <cell r="I3592">
            <v>2287.08</v>
          </cell>
          <cell r="J3592">
            <v>4234.6900000000005</v>
          </cell>
          <cell r="K3592">
            <v>4913.629999999999</v>
          </cell>
        </row>
        <row r="3593">
          <cell r="E3593">
            <v>0</v>
          </cell>
          <cell r="F3593">
            <v>0</v>
          </cell>
          <cell r="G3593">
            <v>3811.8</v>
          </cell>
          <cell r="H3593">
            <v>2173.92</v>
          </cell>
          <cell r="I3593">
            <v>0</v>
          </cell>
          <cell r="J3593">
            <v>2173.92</v>
          </cell>
          <cell r="K3593">
            <v>1637.88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</row>
        <row r="3595">
          <cell r="E3595">
            <v>0</v>
          </cell>
          <cell r="F3595">
            <v>0</v>
          </cell>
          <cell r="G3595">
            <v>648.01</v>
          </cell>
          <cell r="H3595">
            <v>369.57</v>
          </cell>
          <cell r="I3595">
            <v>0</v>
          </cell>
          <cell r="J3595">
            <v>369.57</v>
          </cell>
          <cell r="K3595">
            <v>278.44</v>
          </cell>
        </row>
        <row r="3596">
          <cell r="E3596">
            <v>0</v>
          </cell>
          <cell r="F3596">
            <v>0</v>
          </cell>
          <cell r="G3596">
            <v>19.06</v>
          </cell>
          <cell r="H3596">
            <v>10.87</v>
          </cell>
          <cell r="I3596">
            <v>0</v>
          </cell>
          <cell r="J3596">
            <v>10.87</v>
          </cell>
          <cell r="K3596">
            <v>8.19</v>
          </cell>
        </row>
        <row r="3597">
          <cell r="E3597">
            <v>0</v>
          </cell>
          <cell r="F3597">
            <v>0</v>
          </cell>
          <cell r="G3597">
            <v>6035.35</v>
          </cell>
          <cell r="H3597">
            <v>3442.05</v>
          </cell>
          <cell r="I3597">
            <v>1207.0700000000006</v>
          </cell>
          <cell r="J3597">
            <v>2234.9799999999996</v>
          </cell>
          <cell r="K3597">
            <v>2593.3</v>
          </cell>
        </row>
        <row r="3598">
          <cell r="E3598">
            <v>0</v>
          </cell>
          <cell r="F3598">
            <v>0</v>
          </cell>
          <cell r="G3598">
            <v>2223.55</v>
          </cell>
          <cell r="H3598">
            <v>1268.12</v>
          </cell>
          <cell r="I3598">
            <v>0</v>
          </cell>
          <cell r="J3598">
            <v>1268.12</v>
          </cell>
          <cell r="K3598">
            <v>955.4300000000003</v>
          </cell>
        </row>
        <row r="3599">
          <cell r="E3599">
            <v>0</v>
          </cell>
          <cell r="F3599">
            <v>0</v>
          </cell>
          <cell r="G3599">
            <v>578.12</v>
          </cell>
          <cell r="H3599">
            <v>329.71</v>
          </cell>
          <cell r="I3599">
            <v>0</v>
          </cell>
          <cell r="J3599">
            <v>329.71</v>
          </cell>
          <cell r="K3599">
            <v>248.41000000000003</v>
          </cell>
        </row>
        <row r="3601">
          <cell r="E3601">
            <v>0</v>
          </cell>
          <cell r="F3601">
            <v>0</v>
          </cell>
          <cell r="G3601">
            <v>12706</v>
          </cell>
          <cell r="H3601">
            <v>7246.4</v>
          </cell>
          <cell r="I3601">
            <v>12706</v>
          </cell>
          <cell r="J3601">
            <v>-5459.6</v>
          </cell>
          <cell r="K3601">
            <v>5459.6</v>
          </cell>
        </row>
        <row r="3602">
          <cell r="E3602">
            <v>0</v>
          </cell>
          <cell r="F3602">
            <v>0</v>
          </cell>
          <cell r="G3602">
            <v>6360</v>
          </cell>
          <cell r="H3602">
            <v>3300</v>
          </cell>
          <cell r="I3602">
            <v>6360</v>
          </cell>
          <cell r="J3602">
            <v>-3060</v>
          </cell>
          <cell r="K3602">
            <v>3060</v>
          </cell>
        </row>
        <row r="3603">
          <cell r="E3603">
            <v>0</v>
          </cell>
          <cell r="F3603">
            <v>0</v>
          </cell>
          <cell r="G3603">
            <v>1537.72</v>
          </cell>
          <cell r="H3603">
            <v>876.97</v>
          </cell>
          <cell r="I3603">
            <v>1537.72</v>
          </cell>
          <cell r="J3603">
            <v>-660.75</v>
          </cell>
          <cell r="K3603">
            <v>660.75</v>
          </cell>
        </row>
        <row r="3604">
          <cell r="E3604">
            <v>0</v>
          </cell>
          <cell r="F3604">
            <v>0</v>
          </cell>
          <cell r="G3604">
            <v>5999.96</v>
          </cell>
          <cell r="H3604">
            <v>3421.82</v>
          </cell>
          <cell r="I3604">
            <v>5999.96</v>
          </cell>
          <cell r="J3604">
            <v>-2578.14</v>
          </cell>
          <cell r="K3604">
            <v>2578.14</v>
          </cell>
        </row>
        <row r="3605">
          <cell r="E3605">
            <v>0</v>
          </cell>
          <cell r="F3605">
            <v>0</v>
          </cell>
          <cell r="G3605">
            <v>2414.16</v>
          </cell>
          <cell r="H3605">
            <v>1376.85</v>
          </cell>
          <cell r="I3605">
            <v>2414.16</v>
          </cell>
          <cell r="J3605">
            <v>-1037.31</v>
          </cell>
          <cell r="K3605">
            <v>1037.31</v>
          </cell>
        </row>
        <row r="3606">
          <cell r="E3606">
            <v>0</v>
          </cell>
          <cell r="F3606">
            <v>0</v>
          </cell>
          <cell r="G3606">
            <v>19630.74</v>
          </cell>
          <cell r="H3606">
            <v>11195.67</v>
          </cell>
          <cell r="I3606">
            <v>19630.74</v>
          </cell>
          <cell r="J3606">
            <v>-8435.070000000002</v>
          </cell>
          <cell r="K3606">
            <v>8435.070000000002</v>
          </cell>
        </row>
        <row r="3607">
          <cell r="E3607">
            <v>0</v>
          </cell>
          <cell r="F3607">
            <v>0</v>
          </cell>
          <cell r="G3607">
            <v>15882.5</v>
          </cell>
          <cell r="H3607">
            <v>9058</v>
          </cell>
          <cell r="I3607">
            <v>15882.5</v>
          </cell>
          <cell r="J3607">
            <v>-6824.5</v>
          </cell>
          <cell r="K3607">
            <v>6824.5</v>
          </cell>
        </row>
        <row r="3608">
          <cell r="E3608">
            <v>0</v>
          </cell>
          <cell r="F3608">
            <v>0</v>
          </cell>
          <cell r="G3608">
            <v>14230.78</v>
          </cell>
          <cell r="H3608">
            <v>8116</v>
          </cell>
          <cell r="I3608">
            <v>14230.78</v>
          </cell>
          <cell r="J3608">
            <v>-6114.780000000001</v>
          </cell>
          <cell r="K3608">
            <v>6114.780000000001</v>
          </cell>
        </row>
        <row r="3609"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8.421875" style="0" customWidth="1"/>
    <col min="2" max="2" width="28.28125" style="0" customWidth="1"/>
    <col min="3" max="3" width="11.57421875" style="0" customWidth="1"/>
    <col min="4" max="4" width="18.28125" style="0" customWidth="1"/>
    <col min="5" max="5" width="14.8515625" style="0" customWidth="1"/>
    <col min="6" max="6" width="19.57421875" style="0" customWidth="1"/>
    <col min="7" max="7" width="14.28125" style="0" customWidth="1"/>
    <col min="8" max="8" width="20.57421875" style="0" customWidth="1"/>
    <col min="9" max="9" width="16.00390625" style="0" customWidth="1"/>
    <col min="10" max="10" width="21.00390625" style="0" customWidth="1"/>
    <col min="11" max="11" width="19.7109375" style="0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3" t="s">
        <v>1</v>
      </c>
      <c r="B3" s="34" t="s">
        <v>2</v>
      </c>
      <c r="C3" s="34"/>
      <c r="D3" s="35" t="s">
        <v>3</v>
      </c>
      <c r="E3" s="35" t="s">
        <v>4</v>
      </c>
      <c r="F3" s="36" t="s">
        <v>5</v>
      </c>
      <c r="G3" s="36" t="s">
        <v>6</v>
      </c>
      <c r="H3" s="36" t="s">
        <v>7</v>
      </c>
      <c r="I3" s="35" t="s">
        <v>8</v>
      </c>
      <c r="J3" s="35" t="s">
        <v>9</v>
      </c>
      <c r="K3" s="35" t="s">
        <v>10</v>
      </c>
    </row>
    <row r="4" spans="1:11" ht="30.75" customHeight="1">
      <c r="A4" s="33"/>
      <c r="B4" s="5" t="s">
        <v>11</v>
      </c>
      <c r="C4" s="5" t="s">
        <v>12</v>
      </c>
      <c r="D4" s="35"/>
      <c r="E4" s="35"/>
      <c r="F4" s="36"/>
      <c r="G4" s="36"/>
      <c r="H4" s="36"/>
      <c r="I4" s="36"/>
      <c r="J4" s="36"/>
      <c r="K4" s="35"/>
    </row>
    <row r="5" spans="1:11" ht="15.75">
      <c r="A5" s="6">
        <v>30</v>
      </c>
      <c r="B5" s="7" t="s">
        <v>13</v>
      </c>
      <c r="C5" s="7">
        <v>30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свод'!E3584</f>
        <v>0</v>
      </c>
      <c r="E6" s="11">
        <f>'[1]Лицевые счета домов свод'!F3584</f>
        <v>0</v>
      </c>
      <c r="F6" s="11">
        <f>'[1]Лицевые счета домов свод'!G3584</f>
        <v>28715.54</v>
      </c>
      <c r="G6" s="11">
        <f>'[1]Лицевые счета домов свод'!H3584</f>
        <v>16376.83</v>
      </c>
      <c r="H6" s="11">
        <f>'[1]Лицевые счета домов свод'!I3584</f>
        <v>29729.04</v>
      </c>
      <c r="I6" s="11">
        <f>'[1]Лицевые счета домов свод'!J3584</f>
        <v>-13352.210000000001</v>
      </c>
      <c r="J6" s="11">
        <f>'[1]Лицевые счета домов свод'!K3584</f>
        <v>12338.710000000001</v>
      </c>
      <c r="K6" s="12"/>
    </row>
    <row r="7" spans="1:11" ht="15" hidden="1">
      <c r="A7" s="10"/>
      <c r="B7" s="10"/>
      <c r="C7" s="10"/>
      <c r="D7" s="11">
        <f>'[1]Лицевые счета домов свод'!E3585</f>
        <v>0</v>
      </c>
      <c r="E7" s="11">
        <f>'[1]Лицевые счета домов свод'!F3585</f>
        <v>0</v>
      </c>
      <c r="F7" s="11">
        <f>'[1]Лицевые счета домов свод'!G3585</f>
        <v>0</v>
      </c>
      <c r="G7" s="11">
        <f>'[1]Лицевые счета домов свод'!H3585</f>
        <v>0</v>
      </c>
      <c r="H7" s="11">
        <f>'[1]Лицевые счета домов свод'!I3585</f>
        <v>0</v>
      </c>
      <c r="I7" s="11">
        <f>'[1]Лицевые счета домов свод'!J3585</f>
        <v>0</v>
      </c>
      <c r="J7" s="11">
        <f>'[1]Лицевые счета домов свод'!K3585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свод'!E3586</f>
        <v>0</v>
      </c>
      <c r="E8" s="11">
        <f>'[1]Лицевые счета домов свод'!F3586</f>
        <v>0</v>
      </c>
      <c r="F8" s="11">
        <f>'[1]Лицевые счета домов свод'!G3586</f>
        <v>0</v>
      </c>
      <c r="G8" s="11">
        <f>'[1]Лицевые счета домов свод'!H3586</f>
        <v>0</v>
      </c>
      <c r="H8" s="11">
        <f>'[1]Лицевые счета домов свод'!I3586</f>
        <v>0</v>
      </c>
      <c r="I8" s="11">
        <f>'[1]Лицевые счета домов свод'!J3586</f>
        <v>0</v>
      </c>
      <c r="J8" s="11">
        <f>'[1]Лицевые счета домов свод'!K3586</f>
        <v>0</v>
      </c>
      <c r="K8" s="12"/>
    </row>
    <row r="9" spans="1:11" ht="15" hidden="1">
      <c r="A9" s="10"/>
      <c r="B9" s="10"/>
      <c r="C9" s="10"/>
      <c r="D9" s="11">
        <f>'[1]Лицевые счета домов свод'!E3587</f>
        <v>0</v>
      </c>
      <c r="E9" s="11">
        <f>'[1]Лицевые счета домов свод'!F3587</f>
        <v>0</v>
      </c>
      <c r="F9" s="11">
        <f>'[1]Лицевые счета домов свод'!G3587</f>
        <v>0</v>
      </c>
      <c r="G9" s="11">
        <f>'[1]Лицевые счета домов свод'!H3587</f>
        <v>0</v>
      </c>
      <c r="H9" s="11">
        <f>'[1]Лицевые счета домов свод'!I3587</f>
        <v>0</v>
      </c>
      <c r="I9" s="11">
        <f>'[1]Лицевые счета домов свод'!J3587</f>
        <v>0</v>
      </c>
      <c r="J9" s="11">
        <f>'[1]Лицевые счета домов свод'!K3587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свод'!E3588</f>
        <v>0</v>
      </c>
      <c r="E10" s="11">
        <f>'[1]Лицевые счета домов свод'!F3588</f>
        <v>0</v>
      </c>
      <c r="F10" s="11">
        <f>'[1]Лицевые счета домов свод'!G3588</f>
        <v>0</v>
      </c>
      <c r="G10" s="11">
        <f>'[1]Лицевые счета домов свод'!H3588</f>
        <v>0</v>
      </c>
      <c r="H10" s="11">
        <f>'[1]Лицевые счета домов свод'!I3588</f>
        <v>0</v>
      </c>
      <c r="I10" s="11">
        <f>'[1]Лицевые счета домов свод'!J3588</f>
        <v>0</v>
      </c>
      <c r="J10" s="11">
        <f>'[1]Лицевые счета домов свод'!K3588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свод'!E3589</f>
        <v>0</v>
      </c>
      <c r="E11" s="11">
        <f>'[1]Лицевые счета домов свод'!F3589</f>
        <v>0</v>
      </c>
      <c r="F11" s="11">
        <f>'[1]Лицевые счета домов свод'!G3589</f>
        <v>0</v>
      </c>
      <c r="G11" s="11">
        <f>'[1]Лицевые счета домов свод'!H3589</f>
        <v>0</v>
      </c>
      <c r="H11" s="11">
        <f>'[1]Лицевые счета домов свод'!I3589</f>
        <v>0</v>
      </c>
      <c r="I11" s="11">
        <f>'[1]Лицевые счета домов свод'!J3589</f>
        <v>0</v>
      </c>
      <c r="J11" s="11">
        <f>'[1]Лицевые счета домов свод'!K3589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SUM(D5:D11)</f>
        <v>0</v>
      </c>
      <c r="E12" s="4">
        <f t="shared" si="0"/>
        <v>0</v>
      </c>
      <c r="F12" s="4">
        <f t="shared" si="0"/>
        <v>28715.54</v>
      </c>
      <c r="G12" s="4">
        <f t="shared" si="0"/>
        <v>16376.83</v>
      </c>
      <c r="H12" s="4">
        <f t="shared" si="0"/>
        <v>29729.04</v>
      </c>
      <c r="I12" s="4">
        <f t="shared" si="0"/>
        <v>-13352.210000000001</v>
      </c>
      <c r="J12" s="4">
        <f t="shared" si="0"/>
        <v>12338.710000000001</v>
      </c>
      <c r="K12" s="13"/>
    </row>
    <row r="13" spans="1:11" ht="23.25" customHeight="1" hidden="1">
      <c r="A13" s="10"/>
      <c r="B13" s="10"/>
      <c r="C13" s="10"/>
      <c r="D13" s="11">
        <f>'[1]Лицевые счета домов свод'!E3591</f>
        <v>0</v>
      </c>
      <c r="E13" s="11">
        <f>'[1]Лицевые счета домов свод'!F3591</f>
        <v>0</v>
      </c>
      <c r="F13" s="11">
        <f>'[1]Лицевые счета домов свод'!G3591</f>
        <v>10063.17</v>
      </c>
      <c r="G13" s="11">
        <f>'[1]Лицевые счета домов свод'!H3591</f>
        <v>5739.16</v>
      </c>
      <c r="H13" s="11">
        <f>'[1]Лицевые счета домов свод'!I3591</f>
        <v>3761.62</v>
      </c>
      <c r="I13" s="11">
        <f>'[1]Лицевые счета домов свод'!J3591</f>
        <v>1977.54</v>
      </c>
      <c r="J13" s="11">
        <f>'[1]Лицевые счета домов свод'!K3591</f>
        <v>4324.01</v>
      </c>
      <c r="K13" s="12"/>
    </row>
    <row r="14" spans="1:11" ht="26.25" customHeight="1" hidden="1">
      <c r="A14" s="10"/>
      <c r="B14" s="10"/>
      <c r="C14" s="10"/>
      <c r="D14" s="11">
        <f>'[1]Лицевые счета домов свод'!E3592</f>
        <v>0</v>
      </c>
      <c r="E14" s="11">
        <f>'[1]Лицевые счета домов свод'!F3592</f>
        <v>0</v>
      </c>
      <c r="F14" s="11">
        <f>'[1]Лицевые счета домов свод'!G3592</f>
        <v>11435.4</v>
      </c>
      <c r="G14" s="11">
        <f>'[1]Лицевые счета домов свод'!H3592</f>
        <v>6521.77</v>
      </c>
      <c r="H14" s="11">
        <f>'[1]Лицевые счета домов свод'!I3592</f>
        <v>2287.08</v>
      </c>
      <c r="I14" s="11">
        <f>'[1]Лицевые счета домов свод'!J3592</f>
        <v>4234.6900000000005</v>
      </c>
      <c r="J14" s="11">
        <f>'[1]Лицевые счета домов свод'!K3592</f>
        <v>4913.629999999999</v>
      </c>
      <c r="K14" s="12"/>
    </row>
    <row r="15" spans="1:11" ht="35.25" customHeight="1" hidden="1">
      <c r="A15" s="10"/>
      <c r="B15" s="10"/>
      <c r="C15" s="10"/>
      <c r="D15" s="11">
        <f>'[1]Лицевые счета домов свод'!E3593</f>
        <v>0</v>
      </c>
      <c r="E15" s="11">
        <f>'[1]Лицевые счета домов свод'!F3593</f>
        <v>0</v>
      </c>
      <c r="F15" s="11">
        <f>'[1]Лицевые счета домов свод'!G3593</f>
        <v>3811.8</v>
      </c>
      <c r="G15" s="11">
        <f>'[1]Лицевые счета домов свод'!H3593</f>
        <v>2173.92</v>
      </c>
      <c r="H15" s="11">
        <f>'[1]Лицевые счета домов свод'!I3593</f>
        <v>0</v>
      </c>
      <c r="I15" s="11">
        <f>'[1]Лицевые счета домов свод'!J3593</f>
        <v>2173.92</v>
      </c>
      <c r="J15" s="11">
        <f>'[1]Лицевые счета домов свод'!K3593</f>
        <v>1637.88</v>
      </c>
      <c r="K15" s="12"/>
    </row>
    <row r="16" spans="1:11" ht="35.25" customHeight="1" hidden="1">
      <c r="A16" s="10"/>
      <c r="B16" s="10"/>
      <c r="C16" s="10"/>
      <c r="D16" s="11">
        <f>'[1]Лицевые счета домов свод'!E3594</f>
        <v>0</v>
      </c>
      <c r="E16" s="11">
        <f>'[1]Лицевые счета домов свод'!F3594</f>
        <v>0</v>
      </c>
      <c r="F16" s="11">
        <f>'[1]Лицевые счета домов свод'!G3594</f>
        <v>0</v>
      </c>
      <c r="G16" s="11">
        <f>'[1]Лицевые счета домов свод'!H3594</f>
        <v>0</v>
      </c>
      <c r="H16" s="11">
        <f>'[1]Лицевые счета домов свод'!I3594</f>
        <v>0</v>
      </c>
      <c r="I16" s="11">
        <f>'[1]Лицевые счета домов свод'!J3594</f>
        <v>0</v>
      </c>
      <c r="J16" s="11">
        <f>'[1]Лицевые счета домов свод'!K3594</f>
        <v>0</v>
      </c>
      <c r="K16" s="12"/>
    </row>
    <row r="17" spans="1:11" ht="15" hidden="1">
      <c r="A17" s="10"/>
      <c r="B17" s="10"/>
      <c r="C17" s="10"/>
      <c r="D17" s="11">
        <f>'[1]Лицевые счета домов свод'!E3595</f>
        <v>0</v>
      </c>
      <c r="E17" s="11">
        <f>'[1]Лицевые счета домов свод'!F3595</f>
        <v>0</v>
      </c>
      <c r="F17" s="11">
        <f>'[1]Лицевые счета домов свод'!G3595</f>
        <v>648.01</v>
      </c>
      <c r="G17" s="11">
        <f>'[1]Лицевые счета домов свод'!H3595</f>
        <v>369.57</v>
      </c>
      <c r="H17" s="11">
        <f>'[1]Лицевые счета домов свод'!I3595</f>
        <v>0</v>
      </c>
      <c r="I17" s="11">
        <f>'[1]Лицевые счета домов свод'!J3595</f>
        <v>369.57</v>
      </c>
      <c r="J17" s="11">
        <f>'[1]Лицевые счета домов свод'!K3595</f>
        <v>278.44</v>
      </c>
      <c r="K17" s="12"/>
    </row>
    <row r="18" spans="1:11" ht="20.25" customHeight="1" hidden="1">
      <c r="A18" s="10"/>
      <c r="B18" s="10"/>
      <c r="C18" s="10"/>
      <c r="D18" s="11">
        <f>'[1]Лицевые счета домов свод'!E3596</f>
        <v>0</v>
      </c>
      <c r="E18" s="11">
        <f>'[1]Лицевые счета домов свод'!F3596</f>
        <v>0</v>
      </c>
      <c r="F18" s="11">
        <f>'[1]Лицевые счета домов свод'!G3596</f>
        <v>19.06</v>
      </c>
      <c r="G18" s="11">
        <f>'[1]Лицевые счета домов свод'!H3596</f>
        <v>10.87</v>
      </c>
      <c r="H18" s="11">
        <f>'[1]Лицевые счета домов свод'!I3596</f>
        <v>0</v>
      </c>
      <c r="I18" s="11">
        <f>'[1]Лицевые счета домов свод'!J3596</f>
        <v>10.87</v>
      </c>
      <c r="J18" s="11">
        <f>'[1]Лицевые счета домов свод'!K3596</f>
        <v>8.19</v>
      </c>
      <c r="K18" s="12"/>
    </row>
    <row r="19" spans="1:11" ht="41.25" customHeight="1" hidden="1">
      <c r="A19" s="10"/>
      <c r="B19" s="10"/>
      <c r="C19" s="10"/>
      <c r="D19" s="11">
        <f>'[1]Лицевые счета домов свод'!E3597</f>
        <v>0</v>
      </c>
      <c r="E19" s="11">
        <f>'[1]Лицевые счета домов свод'!F3597</f>
        <v>0</v>
      </c>
      <c r="F19" s="11">
        <f>'[1]Лицевые счета домов свод'!G3597</f>
        <v>6035.35</v>
      </c>
      <c r="G19" s="11">
        <f>'[1]Лицевые счета домов свод'!H3597</f>
        <v>3442.05</v>
      </c>
      <c r="H19" s="11">
        <f>'[1]Лицевые счета домов свод'!I3597</f>
        <v>1207.0700000000006</v>
      </c>
      <c r="I19" s="11">
        <f>'[1]Лицевые счета домов свод'!J3597</f>
        <v>2234.9799999999996</v>
      </c>
      <c r="J19" s="11">
        <f>'[1]Лицевые счета домов свод'!K3597</f>
        <v>2593.3</v>
      </c>
      <c r="K19" s="12"/>
    </row>
    <row r="20" spans="1:11" ht="28.5" customHeight="1" hidden="1">
      <c r="A20" s="10"/>
      <c r="B20" s="10"/>
      <c r="C20" s="10"/>
      <c r="D20" s="11">
        <f>'[1]Лицевые счета домов свод'!E3598</f>
        <v>0</v>
      </c>
      <c r="E20" s="11">
        <f>'[1]Лицевые счета домов свод'!F3598</f>
        <v>0</v>
      </c>
      <c r="F20" s="11">
        <f>'[1]Лицевые счета домов свод'!G3598</f>
        <v>2223.55</v>
      </c>
      <c r="G20" s="11">
        <f>'[1]Лицевые счета домов свод'!H3598</f>
        <v>1268.12</v>
      </c>
      <c r="H20" s="11">
        <f>'[1]Лицевые счета домов свод'!I3598</f>
        <v>0</v>
      </c>
      <c r="I20" s="11">
        <f>'[1]Лицевые счета домов свод'!J3598</f>
        <v>1268.12</v>
      </c>
      <c r="J20" s="11">
        <f>'[1]Лицевые счета домов свод'!K3598</f>
        <v>955.4300000000003</v>
      </c>
      <c r="K20" s="12"/>
    </row>
    <row r="21" spans="1:11" ht="29.25" customHeight="1" hidden="1">
      <c r="A21" s="10"/>
      <c r="B21" s="10"/>
      <c r="C21" s="10"/>
      <c r="D21" s="11">
        <f>'[1]Лицевые счета домов свод'!E3599</f>
        <v>0</v>
      </c>
      <c r="E21" s="11">
        <f>'[1]Лицевые счета домов свод'!F3599</f>
        <v>0</v>
      </c>
      <c r="F21" s="11">
        <f>'[1]Лицевые счета домов свод'!G3599</f>
        <v>578.12</v>
      </c>
      <c r="G21" s="11">
        <f>'[1]Лицевые счета домов свод'!H3599</f>
        <v>329.71</v>
      </c>
      <c r="H21" s="11">
        <f>'[1]Лицевые счета домов свод'!I3599</f>
        <v>0</v>
      </c>
      <c r="I21" s="11">
        <f>'[1]Лицевые счета домов свод'!J3599</f>
        <v>329.71</v>
      </c>
      <c r="J21" s="11">
        <f>'[1]Лицевые счета домов свод'!K3599</f>
        <v>248.41000000000003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0</v>
      </c>
      <c r="E22" s="4">
        <f t="shared" si="1"/>
        <v>0</v>
      </c>
      <c r="F22" s="4">
        <f t="shared" si="1"/>
        <v>34814.46000000001</v>
      </c>
      <c r="G22" s="4">
        <f t="shared" si="1"/>
        <v>19855.17</v>
      </c>
      <c r="H22" s="14">
        <f t="shared" si="1"/>
        <v>7255.77</v>
      </c>
      <c r="I22" s="14">
        <f t="shared" si="1"/>
        <v>12599.400000000001</v>
      </c>
      <c r="J22" s="4">
        <f t="shared" si="1"/>
        <v>14959.29</v>
      </c>
      <c r="K22" s="13"/>
    </row>
    <row r="23" spans="1:11" ht="15" hidden="1">
      <c r="A23" s="10"/>
      <c r="B23" s="10"/>
      <c r="C23" s="10"/>
      <c r="D23" s="11">
        <f>'[1]Лицевые счета домов свод'!E3601</f>
        <v>0</v>
      </c>
      <c r="E23" s="11">
        <f>'[1]Лицевые счета домов свод'!F3601</f>
        <v>0</v>
      </c>
      <c r="F23" s="11">
        <f>'[1]Лицевые счета домов свод'!G3601</f>
        <v>12706</v>
      </c>
      <c r="G23" s="11">
        <f>'[1]Лицевые счета домов свод'!H3601</f>
        <v>7246.4</v>
      </c>
      <c r="H23" s="11">
        <f>'[1]Лицевые счета домов свод'!I3601</f>
        <v>12706</v>
      </c>
      <c r="I23" s="11">
        <f>'[1]Лицевые счета домов свод'!J3601</f>
        <v>-5459.6</v>
      </c>
      <c r="J23" s="11">
        <f>'[1]Лицевые счета домов свод'!K3601</f>
        <v>5459.6</v>
      </c>
      <c r="K23" s="12"/>
    </row>
    <row r="24" spans="1:11" ht="15" hidden="1">
      <c r="A24" s="10"/>
      <c r="B24" s="10"/>
      <c r="C24" s="10"/>
      <c r="D24" s="11">
        <f>'[1]Лицевые счета домов свод'!E3602</f>
        <v>0</v>
      </c>
      <c r="E24" s="11">
        <f>'[1]Лицевые счета домов свод'!F3602</f>
        <v>0</v>
      </c>
      <c r="F24" s="11">
        <f>'[1]Лицевые счета домов свод'!G3602</f>
        <v>6360</v>
      </c>
      <c r="G24" s="11">
        <f>'[1]Лицевые счета домов свод'!H3602</f>
        <v>3300</v>
      </c>
      <c r="H24" s="11">
        <f>'[1]Лицевые счета домов свод'!I3602</f>
        <v>6360</v>
      </c>
      <c r="I24" s="11">
        <f>'[1]Лицевые счета домов свод'!J3602</f>
        <v>-3060</v>
      </c>
      <c r="J24" s="11">
        <f>'[1]Лицевые счета домов свод'!K3602</f>
        <v>3060</v>
      </c>
      <c r="K24" s="12"/>
    </row>
    <row r="25" spans="1:11" ht="15" hidden="1">
      <c r="A25" s="10"/>
      <c r="B25" s="10"/>
      <c r="C25" s="10"/>
      <c r="D25" s="11">
        <f>'[1]Лицевые счета домов свод'!E3603</f>
        <v>0</v>
      </c>
      <c r="E25" s="11">
        <f>'[1]Лицевые счета домов свод'!F3603</f>
        <v>0</v>
      </c>
      <c r="F25" s="11">
        <f>'[1]Лицевые счета домов свод'!G3603</f>
        <v>1537.72</v>
      </c>
      <c r="G25" s="11">
        <f>'[1]Лицевые счета домов свод'!H3603</f>
        <v>876.97</v>
      </c>
      <c r="H25" s="11">
        <f>'[1]Лицевые счета домов свод'!I3603</f>
        <v>1537.72</v>
      </c>
      <c r="I25" s="11">
        <f>'[1]Лицевые счета домов свод'!J3603</f>
        <v>-660.75</v>
      </c>
      <c r="J25" s="11">
        <f>'[1]Лицевые счета домов свод'!K3603</f>
        <v>660.75</v>
      </c>
      <c r="K25" s="12"/>
    </row>
    <row r="26" spans="1:11" ht="15" hidden="1">
      <c r="A26" s="10"/>
      <c r="B26" s="10"/>
      <c r="C26" s="10"/>
      <c r="D26" s="11">
        <f>'[1]Лицевые счета домов свод'!E3604</f>
        <v>0</v>
      </c>
      <c r="E26" s="11">
        <f>'[1]Лицевые счета домов свод'!F3604</f>
        <v>0</v>
      </c>
      <c r="F26" s="11">
        <f>'[1]Лицевые счета домов свод'!G3604</f>
        <v>5999.96</v>
      </c>
      <c r="G26" s="11">
        <f>'[1]Лицевые счета домов свод'!H3604</f>
        <v>3421.82</v>
      </c>
      <c r="H26" s="11">
        <f>'[1]Лицевые счета домов свод'!I3604</f>
        <v>5999.96</v>
      </c>
      <c r="I26" s="11">
        <f>'[1]Лицевые счета домов свод'!J3604</f>
        <v>-2578.14</v>
      </c>
      <c r="J26" s="11">
        <f>'[1]Лицевые счета домов свод'!K3604</f>
        <v>2578.14</v>
      </c>
      <c r="K26" s="12"/>
    </row>
    <row r="27" spans="1:11" ht="15" hidden="1">
      <c r="A27" s="10"/>
      <c r="B27" s="10"/>
      <c r="C27" s="10"/>
      <c r="D27" s="11">
        <f>'[1]Лицевые счета домов свод'!E3605</f>
        <v>0</v>
      </c>
      <c r="E27" s="11">
        <f>'[1]Лицевые счета домов свод'!F3605</f>
        <v>0</v>
      </c>
      <c r="F27" s="11">
        <f>'[1]Лицевые счета домов свод'!G3605</f>
        <v>2414.16</v>
      </c>
      <c r="G27" s="11">
        <f>'[1]Лицевые счета домов свод'!H3605</f>
        <v>1376.85</v>
      </c>
      <c r="H27" s="11">
        <f>'[1]Лицевые счета домов свод'!I3605</f>
        <v>2414.16</v>
      </c>
      <c r="I27" s="11">
        <f>'[1]Лицевые счета домов свод'!J3605</f>
        <v>-1037.31</v>
      </c>
      <c r="J27" s="11">
        <f>'[1]Лицевые счета домов свод'!K3605</f>
        <v>1037.31</v>
      </c>
      <c r="K27" s="12"/>
    </row>
    <row r="28" spans="1:11" ht="15" hidden="1">
      <c r="A28" s="10"/>
      <c r="B28" s="10"/>
      <c r="C28" s="10"/>
      <c r="D28" s="11">
        <f>'[1]Лицевые счета домов свод'!E3606</f>
        <v>0</v>
      </c>
      <c r="E28" s="11">
        <f>'[1]Лицевые счета домов свод'!F3606</f>
        <v>0</v>
      </c>
      <c r="F28" s="11">
        <f>'[1]Лицевые счета домов свод'!G3606</f>
        <v>19630.74</v>
      </c>
      <c r="G28" s="11">
        <f>'[1]Лицевые счета домов свод'!H3606</f>
        <v>11195.67</v>
      </c>
      <c r="H28" s="11">
        <f>'[1]Лицевые счета домов свод'!I3606</f>
        <v>19630.74</v>
      </c>
      <c r="I28" s="11">
        <f>'[1]Лицевые счета домов свод'!J3606</f>
        <v>-8435.070000000002</v>
      </c>
      <c r="J28" s="11">
        <f>'[1]Лицевые счета домов свод'!K3606</f>
        <v>8435.070000000002</v>
      </c>
      <c r="K28" s="12"/>
    </row>
    <row r="29" spans="1:11" ht="15" hidden="1">
      <c r="A29" s="10"/>
      <c r="B29" s="10"/>
      <c r="C29" s="10"/>
      <c r="D29" s="11">
        <f>'[1]Лицевые счета домов свод'!E3607</f>
        <v>0</v>
      </c>
      <c r="E29" s="11">
        <f>'[1]Лицевые счета домов свод'!F3607</f>
        <v>0</v>
      </c>
      <c r="F29" s="11">
        <f>'[1]Лицевые счета домов свод'!G3607</f>
        <v>15882.5</v>
      </c>
      <c r="G29" s="11">
        <f>'[1]Лицевые счета домов свод'!H3607</f>
        <v>9058</v>
      </c>
      <c r="H29" s="11">
        <f>'[1]Лицевые счета домов свод'!I3607</f>
        <v>15882.5</v>
      </c>
      <c r="I29" s="11">
        <f>'[1]Лицевые счета домов свод'!J3607</f>
        <v>-6824.5</v>
      </c>
      <c r="J29" s="11">
        <f>'[1]Лицевые счета домов свод'!K3607</f>
        <v>6824.5</v>
      </c>
      <c r="K29" s="12"/>
    </row>
    <row r="30" spans="1:11" ht="15" hidden="1">
      <c r="A30" s="10"/>
      <c r="B30" s="10"/>
      <c r="C30" s="10"/>
      <c r="D30" s="11">
        <f>'[1]Лицевые счета домов свод'!E3608</f>
        <v>0</v>
      </c>
      <c r="E30" s="11">
        <f>'[1]Лицевые счета домов свод'!F3608</f>
        <v>0</v>
      </c>
      <c r="F30" s="11">
        <f>'[1]Лицевые счета домов свод'!G3608</f>
        <v>14230.78</v>
      </c>
      <c r="G30" s="11">
        <f>'[1]Лицевые счета домов свод'!H3608</f>
        <v>8116</v>
      </c>
      <c r="H30" s="11">
        <f>'[1]Лицевые счета домов свод'!I3608</f>
        <v>14230.78</v>
      </c>
      <c r="I30" s="11">
        <f>'[1]Лицевые счета домов свод'!J3608</f>
        <v>-6114.780000000001</v>
      </c>
      <c r="J30" s="11">
        <f>'[1]Лицевые счета домов свод'!K3608</f>
        <v>6114.780000000001</v>
      </c>
      <c r="K30" s="12"/>
    </row>
    <row r="31" spans="1:11" ht="15" hidden="1">
      <c r="A31" s="10"/>
      <c r="B31" s="10"/>
      <c r="C31" s="10"/>
      <c r="D31" s="11">
        <f>'[1]Лицевые счета домов свод'!E3609</f>
        <v>0</v>
      </c>
      <c r="E31" s="11">
        <f>'[1]Лицевые счета домов свод'!F3609</f>
        <v>0</v>
      </c>
      <c r="F31" s="11">
        <f>'[1]Лицевые счета домов свод'!G3609</f>
        <v>0</v>
      </c>
      <c r="G31" s="11">
        <f>'[1]Лицевые счета домов свод'!H3609</f>
        <v>0</v>
      </c>
      <c r="H31" s="11">
        <f>'[1]Лицевые счета домов свод'!I3609</f>
        <v>0</v>
      </c>
      <c r="I31" s="11">
        <f>'[1]Лицевые счета домов свод'!J3609</f>
        <v>0</v>
      </c>
      <c r="J31" s="11">
        <f>'[1]Лицевые счета домов свод'!K3609</f>
        <v>0</v>
      </c>
      <c r="K31" s="12"/>
    </row>
    <row r="32" spans="1:11" ht="15.75">
      <c r="A32" s="6"/>
      <c r="B32" s="37" t="s">
        <v>15</v>
      </c>
      <c r="C32" s="37"/>
      <c r="D32" s="15">
        <f aca="true" t="shared" si="2" ref="D32:J32">SUM(D23:D31)+D12+D22</f>
        <v>0</v>
      </c>
      <c r="E32" s="15">
        <f t="shared" si="2"/>
        <v>0</v>
      </c>
      <c r="F32" s="15">
        <f t="shared" si="2"/>
        <v>142291.86</v>
      </c>
      <c r="G32" s="16">
        <f t="shared" si="2"/>
        <v>80823.70999999999</v>
      </c>
      <c r="H32" s="16">
        <f t="shared" si="2"/>
        <v>115746.67</v>
      </c>
      <c r="I32" s="16">
        <f t="shared" si="2"/>
        <v>-34922.96</v>
      </c>
      <c r="J32" s="16">
        <f t="shared" si="2"/>
        <v>61468.15</v>
      </c>
      <c r="K32" s="17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80" zoomScaleNormal="80" zoomScalePageLayoutView="0" workbookViewId="0" topLeftCell="A1">
      <selection activeCell="B14" sqref="A6:IV31"/>
    </sheetView>
  </sheetViews>
  <sheetFormatPr defaultColWidth="11.57421875" defaultRowHeight="12.75"/>
  <cols>
    <col min="1" max="1" width="9.28125" style="0" customWidth="1"/>
    <col min="2" max="2" width="49.00390625" style="0" customWidth="1"/>
    <col min="3" max="3" width="29.57421875" style="0" customWidth="1"/>
    <col min="4" max="4" width="53.8515625" style="0" customWidth="1"/>
  </cols>
  <sheetData>
    <row r="1" spans="1:4" s="18" customFormat="1" ht="27" customHeight="1">
      <c r="A1" s="38" t="s">
        <v>16</v>
      </c>
      <c r="B1" s="38"/>
      <c r="C1" s="38"/>
      <c r="D1" s="38"/>
    </row>
    <row r="2" spans="1:4" s="18" customFormat="1" ht="27" customHeight="1">
      <c r="A2" s="19" t="s">
        <v>1</v>
      </c>
      <c r="B2" s="20" t="s">
        <v>17</v>
      </c>
      <c r="C2" s="20" t="s">
        <v>2</v>
      </c>
      <c r="D2" s="20" t="s">
        <v>18</v>
      </c>
    </row>
    <row r="3" spans="1:4" s="18" customFormat="1" ht="27" customHeight="1">
      <c r="A3" s="21">
        <v>1</v>
      </c>
      <c r="B3" s="22" t="s">
        <v>19</v>
      </c>
      <c r="C3" s="22"/>
      <c r="D3" s="22"/>
    </row>
    <row r="4" spans="1:4" s="18" customFormat="1" ht="27" customHeight="1">
      <c r="A4" s="39" t="s">
        <v>20</v>
      </c>
      <c r="B4" s="39"/>
      <c r="C4" s="39"/>
      <c r="D4" s="39"/>
    </row>
    <row r="5" spans="1:4" s="18" customFormat="1" ht="27" customHeight="1">
      <c r="A5" s="19" t="s">
        <v>1</v>
      </c>
      <c r="B5" s="20" t="s">
        <v>17</v>
      </c>
      <c r="C5" s="20" t="s">
        <v>2</v>
      </c>
      <c r="D5" s="20" t="s">
        <v>18</v>
      </c>
    </row>
    <row r="6" spans="1:4" s="18" customFormat="1" ht="50.25" customHeight="1">
      <c r="A6" s="21">
        <v>1</v>
      </c>
      <c r="B6" s="22" t="s">
        <v>21</v>
      </c>
      <c r="C6" s="23"/>
      <c r="D6" s="22" t="s">
        <v>22</v>
      </c>
    </row>
  </sheetData>
  <sheetProtection selectLockedCells="1" selectUnlockedCells="1"/>
  <mergeCells count="2">
    <mergeCell ref="A1:D1"/>
    <mergeCell ref="A4:D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="80" zoomScaleNormal="80" zoomScalePageLayoutView="0" workbookViewId="0" topLeftCell="A1">
      <selection activeCell="C19" sqref="A6:IV31"/>
    </sheetView>
  </sheetViews>
  <sheetFormatPr defaultColWidth="11.57421875" defaultRowHeight="12.75"/>
  <cols>
    <col min="1" max="1" width="9.28125" style="0" customWidth="1"/>
    <col min="2" max="2" width="48.57421875" style="24" customWidth="1"/>
    <col min="3" max="3" width="36.421875" style="0" customWidth="1"/>
    <col min="4" max="4" width="36.7109375" style="24" customWidth="1"/>
  </cols>
  <sheetData>
    <row r="1" spans="1:4" s="18" customFormat="1" ht="27" customHeight="1">
      <c r="A1" s="38" t="s">
        <v>16</v>
      </c>
      <c r="B1" s="38"/>
      <c r="C1" s="38"/>
      <c r="D1" s="38"/>
    </row>
    <row r="2" spans="1:4" s="18" customFormat="1" ht="27" customHeight="1">
      <c r="A2" s="19" t="s">
        <v>1</v>
      </c>
      <c r="B2" s="19" t="s">
        <v>17</v>
      </c>
      <c r="C2" s="20" t="s">
        <v>2</v>
      </c>
      <c r="D2" s="19" t="s">
        <v>18</v>
      </c>
    </row>
    <row r="3" spans="1:4" s="18" customFormat="1" ht="35.25" customHeight="1">
      <c r="A3" s="21">
        <v>1</v>
      </c>
      <c r="B3" s="22" t="s">
        <v>23</v>
      </c>
      <c r="C3" s="23"/>
      <c r="D3" s="22"/>
    </row>
    <row r="4" spans="1:4" s="18" customFormat="1" ht="27" customHeight="1">
      <c r="A4" s="38" t="s">
        <v>24</v>
      </c>
      <c r="B4" s="38"/>
      <c r="C4" s="38"/>
      <c r="D4" s="38"/>
    </row>
    <row r="5" spans="1:4" s="18" customFormat="1" ht="39.75" customHeight="1">
      <c r="A5" s="21">
        <v>1</v>
      </c>
      <c r="B5" s="22" t="s">
        <v>25</v>
      </c>
      <c r="C5" s="23"/>
      <c r="D5" s="22"/>
    </row>
  </sheetData>
  <sheetProtection selectLockedCells="1" selectUnlockedCells="1"/>
  <mergeCells count="2">
    <mergeCell ref="A1:D1"/>
    <mergeCell ref="A4:D4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0"/>
  <sheetViews>
    <sheetView zoomScale="80" zoomScaleNormal="80" zoomScalePageLayoutView="0" workbookViewId="0" topLeftCell="A1">
      <selection activeCell="C23" sqref="A6:IV31"/>
    </sheetView>
  </sheetViews>
  <sheetFormatPr defaultColWidth="11.57421875" defaultRowHeight="12.75"/>
  <cols>
    <col min="1" max="1" width="11.57421875" style="0" customWidth="1"/>
    <col min="2" max="2" width="34.8515625" style="0" customWidth="1"/>
    <col min="3" max="3" width="24.7109375" style="0" customWidth="1"/>
  </cols>
  <sheetData>
    <row r="4" spans="1:3" ht="15.75">
      <c r="A4" s="25" t="s">
        <v>1</v>
      </c>
      <c r="B4" s="25" t="s">
        <v>26</v>
      </c>
      <c r="C4" s="25" t="s">
        <v>27</v>
      </c>
    </row>
    <row r="5" spans="1:3" ht="14.25">
      <c r="A5" s="26"/>
      <c r="B5" s="26"/>
      <c r="C5" s="26"/>
    </row>
    <row r="6" spans="1:3" ht="14.25">
      <c r="A6" s="26">
        <v>1</v>
      </c>
      <c r="B6" s="26"/>
      <c r="C6" s="26"/>
    </row>
    <row r="7" spans="1:3" ht="14.25">
      <c r="A7" s="26">
        <v>2</v>
      </c>
      <c r="B7" s="27"/>
      <c r="C7" s="26"/>
    </row>
    <row r="8" spans="1:3" ht="14.25">
      <c r="A8" s="26">
        <v>3</v>
      </c>
      <c r="B8" s="27"/>
      <c r="C8" s="26"/>
    </row>
    <row r="9" spans="1:3" ht="14.25">
      <c r="A9" s="26">
        <v>4</v>
      </c>
      <c r="B9" s="27"/>
      <c r="C9" s="26"/>
    </row>
    <row r="10" spans="1:3" ht="14.25">
      <c r="A10" s="26">
        <v>5</v>
      </c>
      <c r="B10" s="27"/>
      <c r="C10" s="26"/>
    </row>
    <row r="11" spans="1:3" ht="14.25">
      <c r="A11" s="26"/>
      <c r="B11" s="27"/>
      <c r="C11" s="26"/>
    </row>
    <row r="12" spans="1:3" ht="14.25">
      <c r="A12" s="26"/>
      <c r="B12" s="27"/>
      <c r="C12" s="26"/>
    </row>
    <row r="13" spans="1:3" ht="14.25">
      <c r="A13" s="28"/>
      <c r="B13" s="29" t="s">
        <v>28</v>
      </c>
      <c r="C13" s="28">
        <f>C6+C7+C8+C9+C10</f>
        <v>0</v>
      </c>
    </row>
    <row r="14" spans="1:3" ht="14.25">
      <c r="A14" s="30"/>
      <c r="B14" s="31"/>
      <c r="C14" s="30"/>
    </row>
    <row r="15" spans="1:3" ht="14.25">
      <c r="A15" s="30"/>
      <c r="B15" s="31"/>
      <c r="C15" s="30"/>
    </row>
    <row r="16" spans="1:3" ht="14.25">
      <c r="A16" s="30"/>
      <c r="B16" s="31"/>
      <c r="C16" s="30"/>
    </row>
    <row r="17" spans="1:3" ht="14.25">
      <c r="A17" s="30"/>
      <c r="B17" s="31"/>
      <c r="C17" s="30"/>
    </row>
    <row r="18" spans="1:3" ht="14.25">
      <c r="A18" s="30"/>
      <c r="B18" s="31"/>
      <c r="C18" s="30"/>
    </row>
    <row r="19" spans="1:3" ht="14.25">
      <c r="A19" s="30"/>
      <c r="B19" s="31"/>
      <c r="C19" s="30"/>
    </row>
    <row r="20" spans="1:3" ht="14.25">
      <c r="A20" s="30"/>
      <c r="B20" s="30"/>
      <c r="C20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2019-11-07T05:35:01Z</dcterms:modified>
  <cp:category/>
  <cp:version/>
  <cp:contentType/>
  <cp:contentStatus/>
</cp:coreProperties>
</file>